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7" i="1" l="1"/>
  <c r="C137" i="1"/>
  <c r="D131" i="1"/>
  <c r="C131" i="1"/>
  <c r="D121" i="1"/>
  <c r="D120" i="1" s="1"/>
  <c r="C121" i="1"/>
  <c r="C120" i="1"/>
  <c r="D109" i="1"/>
  <c r="C109" i="1"/>
  <c r="C108" i="1" s="1"/>
  <c r="D108" i="1"/>
  <c r="D99" i="1"/>
  <c r="C99" i="1"/>
  <c r="D94" i="1"/>
  <c r="C94" i="1"/>
  <c r="C93" i="1" s="1"/>
  <c r="D93" i="1"/>
  <c r="D84" i="1"/>
  <c r="C84" i="1"/>
  <c r="D83" i="1"/>
  <c r="C83" i="1"/>
  <c r="D78" i="1"/>
  <c r="D77" i="1" s="1"/>
  <c r="C78" i="1"/>
  <c r="C77" i="1"/>
  <c r="D67" i="1"/>
  <c r="C67" i="1"/>
  <c r="C66" i="1" s="1"/>
  <c r="D66" i="1"/>
  <c r="D57" i="1"/>
  <c r="C57" i="1"/>
  <c r="D56" i="1"/>
  <c r="C56" i="1"/>
  <c r="D45" i="1"/>
  <c r="D44" i="1" s="1"/>
  <c r="C45" i="1"/>
  <c r="C44" i="1"/>
  <c r="D27" i="1"/>
  <c r="C27" i="1"/>
  <c r="C26" i="1" s="1"/>
  <c r="D26" i="1"/>
  <c r="D7" i="1"/>
  <c r="C7" i="1"/>
  <c r="D6" i="1"/>
  <c r="C6" i="1"/>
  <c r="C5" i="1" l="1"/>
  <c r="D5" i="1"/>
</calcChain>
</file>

<file path=xl/sharedStrings.xml><?xml version="1.0" encoding="utf-8"?>
<sst xmlns="http://schemas.openxmlformats.org/spreadsheetml/2006/main" count="248" uniqueCount="248">
  <si>
    <t>提前下达2025年中央农机购置与应用补贴资金分配明细表</t>
  </si>
  <si>
    <t>单位编码</t>
  </si>
  <si>
    <t>县、区</t>
  </si>
  <si>
    <t>全省</t>
  </si>
  <si>
    <t>0090099001</t>
  </si>
  <si>
    <t>哈尔滨市合计</t>
  </si>
  <si>
    <t>00900990011</t>
  </si>
  <si>
    <t>哈尔滨市</t>
  </si>
  <si>
    <t>道里区</t>
  </si>
  <si>
    <t>道外区</t>
  </si>
  <si>
    <t>香坊区</t>
  </si>
  <si>
    <t>南岗区</t>
  </si>
  <si>
    <t>松北区</t>
  </si>
  <si>
    <t>平房区</t>
  </si>
  <si>
    <t>呼兰区</t>
  </si>
  <si>
    <t>阿城区</t>
  </si>
  <si>
    <t>双城区</t>
  </si>
  <si>
    <t>00900990019002</t>
  </si>
  <si>
    <t>宾县</t>
  </si>
  <si>
    <t>00900990019003</t>
  </si>
  <si>
    <t>方正县</t>
  </si>
  <si>
    <t>00900990019004</t>
  </si>
  <si>
    <t>依兰县</t>
  </si>
  <si>
    <t>00900990019005</t>
  </si>
  <si>
    <t>巴彦县</t>
  </si>
  <si>
    <t>00900990019006</t>
  </si>
  <si>
    <t>木兰县</t>
  </si>
  <si>
    <t>00900990019007</t>
  </si>
  <si>
    <t>通河县</t>
  </si>
  <si>
    <t>00900990019008</t>
  </si>
  <si>
    <t>延寿县</t>
  </si>
  <si>
    <t>00900990019010</t>
  </si>
  <si>
    <t>五常市</t>
  </si>
  <si>
    <t>00900990019011</t>
  </si>
  <si>
    <t>尚志市</t>
  </si>
  <si>
    <t>0090099002</t>
  </si>
  <si>
    <t>齐齐哈尔市合计</t>
  </si>
  <si>
    <t>00900990021</t>
  </si>
  <si>
    <t>齐齐哈尔市</t>
  </si>
  <si>
    <t>建华区</t>
  </si>
  <si>
    <t>龙沙区</t>
  </si>
  <si>
    <t>铁锋区</t>
  </si>
  <si>
    <t>富拉尔基区</t>
  </si>
  <si>
    <t>昂昂溪区</t>
  </si>
  <si>
    <t>碾子山区</t>
  </si>
  <si>
    <t>00900990029015</t>
  </si>
  <si>
    <t>齐齐哈尔市梅里斯区</t>
  </si>
  <si>
    <t>00900990029001</t>
  </si>
  <si>
    <t>龙江县</t>
  </si>
  <si>
    <t>00900990029002</t>
  </si>
  <si>
    <t>讷河市</t>
  </si>
  <si>
    <t>00900990029003</t>
  </si>
  <si>
    <t>依安县</t>
  </si>
  <si>
    <t>00900990029004</t>
  </si>
  <si>
    <t>泰来县</t>
  </si>
  <si>
    <t>00900990029005</t>
  </si>
  <si>
    <t>甘南县</t>
  </si>
  <si>
    <t>00900990029006</t>
  </si>
  <si>
    <t>富裕县</t>
  </si>
  <si>
    <t>00900990029007</t>
  </si>
  <si>
    <t>克山县</t>
  </si>
  <si>
    <t>00900990029008</t>
  </si>
  <si>
    <t>克东县</t>
  </si>
  <si>
    <t>00900990029009</t>
  </si>
  <si>
    <t>拜泉县</t>
  </si>
  <si>
    <t>0090099003</t>
  </si>
  <si>
    <t>牡丹江市合计</t>
  </si>
  <si>
    <t>00900990031</t>
  </si>
  <si>
    <t>牡丹江市</t>
  </si>
  <si>
    <t>东安区</t>
  </si>
  <si>
    <t>阳明区</t>
  </si>
  <si>
    <t>爱民区</t>
  </si>
  <si>
    <t>西安区</t>
  </si>
  <si>
    <t>00900990039001</t>
  </si>
  <si>
    <t>林口县</t>
  </si>
  <si>
    <t>00900990039002</t>
  </si>
  <si>
    <t>穆棱市</t>
  </si>
  <si>
    <t>00900990039003</t>
  </si>
  <si>
    <t>东宁市</t>
  </si>
  <si>
    <t>00900990039004</t>
  </si>
  <si>
    <t>宁安市</t>
  </si>
  <si>
    <t>00900990039005</t>
  </si>
  <si>
    <t>海林市</t>
  </si>
  <si>
    <t>00900990039006</t>
  </si>
  <si>
    <t>绥芬河市</t>
  </si>
  <si>
    <t>0090099004</t>
  </si>
  <si>
    <t>佳木斯市合计</t>
  </si>
  <si>
    <t>00900990041</t>
  </si>
  <si>
    <t>佳木斯市</t>
  </si>
  <si>
    <t>东风区</t>
  </si>
  <si>
    <t>郊区</t>
  </si>
  <si>
    <t>00900990049001</t>
  </si>
  <si>
    <t>桦南县</t>
  </si>
  <si>
    <t>00900990049002</t>
  </si>
  <si>
    <t>桦川县</t>
  </si>
  <si>
    <t>00900990049003</t>
  </si>
  <si>
    <t>汤原县</t>
  </si>
  <si>
    <t>00900990049004</t>
  </si>
  <si>
    <t>抚远市</t>
  </si>
  <si>
    <t>00900990049005</t>
  </si>
  <si>
    <t>富锦市</t>
  </si>
  <si>
    <t>00900990049006</t>
  </si>
  <si>
    <t>同江市</t>
  </si>
  <si>
    <t>0090099005</t>
  </si>
  <si>
    <t>鸡西市合计</t>
  </si>
  <si>
    <t>00900990051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</si>
  <si>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</si>
  <si>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</si>
  <si>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</si>
  <si>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</si>
  <si>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</si>
  <si>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</si>
  <si>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</si>
  <si>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00900990059001</t>
  </si>
  <si>
    <t>鸡东县</t>
  </si>
  <si>
    <t>00900990059002</t>
  </si>
  <si>
    <t>密山市</t>
  </si>
  <si>
    <t>00900990059003</t>
  </si>
  <si>
    <t>虎林市</t>
  </si>
  <si>
    <t xml:space="preserve"> 0090099006</t>
  </si>
  <si>
    <t>鹤岗市合计</t>
  </si>
  <si>
    <t>00900990061</t>
  </si>
  <si>
    <t>鹤岗市</t>
  </si>
  <si>
    <t>兴安区</t>
  </si>
  <si>
    <t>东山区</t>
  </si>
  <si>
    <t>00900990069001</t>
  </si>
  <si>
    <t>萝北县</t>
  </si>
  <si>
    <t>00900990069002</t>
  </si>
  <si>
    <t>绥滨县</t>
  </si>
  <si>
    <t>0090099007</t>
  </si>
  <si>
    <t>双鸭山市合计</t>
  </si>
  <si>
    <t>00900990071</t>
  </si>
  <si>
    <t>双鸭山市</t>
  </si>
  <si>
    <t>尖山区</t>
  </si>
  <si>
    <t>岭东区</t>
  </si>
  <si>
    <t>四方台区</t>
  </si>
  <si>
    <t>宝山区</t>
  </si>
  <si>
    <t>00900990079001</t>
  </si>
  <si>
    <t>集贤县</t>
  </si>
  <si>
    <t>00900990079002</t>
  </si>
  <si>
    <t>宝清县</t>
  </si>
  <si>
    <t>00900990079003</t>
  </si>
  <si>
    <t>友谊县</t>
  </si>
  <si>
    <t>00900990079004</t>
  </si>
  <si>
    <t>饶河县</t>
  </si>
  <si>
    <t>0090099008</t>
  </si>
  <si>
    <t>七台河市合计</t>
  </si>
  <si>
    <t>00900990081</t>
  </si>
  <si>
    <t>七台河市</t>
  </si>
  <si>
    <t>新兴区</t>
  </si>
  <si>
    <t>桃山区</t>
  </si>
  <si>
    <t>茄子河区</t>
  </si>
  <si>
    <t>00900990089001</t>
  </si>
  <si>
    <t>勃利县</t>
  </si>
  <si>
    <t>0090099009</t>
  </si>
  <si>
    <t>黑河市合计</t>
  </si>
  <si>
    <t>00900990091</t>
  </si>
  <si>
    <t>黑河市</t>
  </si>
  <si>
    <t>五大连池风景区</t>
  </si>
  <si>
    <t>00900990099006</t>
  </si>
  <si>
    <t>爱辉区</t>
  </si>
  <si>
    <t>00900990099001</t>
  </si>
  <si>
    <t>北安市</t>
  </si>
  <si>
    <t>00900990099002</t>
  </si>
  <si>
    <t>嫩江市</t>
  </si>
  <si>
    <t>00900990099003</t>
  </si>
  <si>
    <t>五大连池市</t>
  </si>
  <si>
    <t>00900990099004</t>
  </si>
  <si>
    <t>逊克县</t>
  </si>
  <si>
    <t>00900990099005</t>
  </si>
  <si>
    <t>孙吴县</t>
  </si>
  <si>
    <t>0090099010</t>
  </si>
  <si>
    <t>伊春市合计</t>
  </si>
  <si>
    <t>00900990101</t>
  </si>
  <si>
    <t>伊春市</t>
  </si>
  <si>
    <t>伊美区</t>
  </si>
  <si>
    <t>乌翠区</t>
  </si>
  <si>
    <t>友好区</t>
  </si>
  <si>
    <t>金林区</t>
  </si>
  <si>
    <t>00900990109001</t>
  </si>
  <si>
    <t>铁力市</t>
  </si>
  <si>
    <t>00900990109002</t>
  </si>
  <si>
    <t>嘉荫县</t>
  </si>
  <si>
    <t>00900990109003</t>
  </si>
  <si>
    <t>汤旺县</t>
  </si>
  <si>
    <t>00900990109004</t>
  </si>
  <si>
    <t>丰林县</t>
  </si>
  <si>
    <t>00900990109005</t>
  </si>
  <si>
    <t>大箐山县</t>
  </si>
  <si>
    <t>00900990109006</t>
  </si>
  <si>
    <t>南岔县</t>
  </si>
  <si>
    <t>0090099011</t>
  </si>
  <si>
    <t>大庆市合计</t>
  </si>
  <si>
    <t>00900990111</t>
  </si>
  <si>
    <t>大庆市</t>
  </si>
  <si>
    <t>萨尔图区</t>
  </si>
  <si>
    <t>龙凤区</t>
  </si>
  <si>
    <t>让胡路区</t>
  </si>
  <si>
    <t>红岗区</t>
  </si>
  <si>
    <t>大同区</t>
  </si>
  <si>
    <t>00900990119001</t>
  </si>
  <si>
    <t>林甸县</t>
  </si>
  <si>
    <t>00900990119002</t>
  </si>
  <si>
    <t>肇州县</t>
  </si>
  <si>
    <t>00900990119003</t>
  </si>
  <si>
    <t>肇源县</t>
  </si>
  <si>
    <t>00900990119004</t>
  </si>
  <si>
    <t>杜蒙县</t>
  </si>
  <si>
    <t>0090099012</t>
  </si>
  <si>
    <t>大兴安岭合计</t>
  </si>
  <si>
    <t>00900990121</t>
  </si>
  <si>
    <t>大兴安岭行署</t>
  </si>
  <si>
    <t>00900990129001</t>
  </si>
  <si>
    <t>加格达奇区</t>
  </si>
  <si>
    <t>00900990129002</t>
  </si>
  <si>
    <t>呼玛县</t>
  </si>
  <si>
    <t>00900990129003</t>
  </si>
  <si>
    <t>塔河县</t>
  </si>
  <si>
    <t>00900990129004</t>
  </si>
  <si>
    <t>漠河市</t>
  </si>
  <si>
    <t>0090099013</t>
  </si>
  <si>
    <t>绥化市合计</t>
  </si>
  <si>
    <t>00900990131</t>
  </si>
  <si>
    <t>绥化市</t>
  </si>
  <si>
    <t>北林区</t>
  </si>
  <si>
    <t>00900990139001</t>
  </si>
  <si>
    <t>安达市</t>
  </si>
  <si>
    <t>00900990139002</t>
  </si>
  <si>
    <t>肇东市</t>
  </si>
  <si>
    <t>00900990139003</t>
  </si>
  <si>
    <t>兰西县</t>
  </si>
  <si>
    <t>00900990139004</t>
  </si>
  <si>
    <t>青冈县</t>
  </si>
  <si>
    <t>00900990139005</t>
  </si>
  <si>
    <t>明水县</t>
  </si>
  <si>
    <t>00900990139006</t>
  </si>
  <si>
    <t>海伦市</t>
  </si>
  <si>
    <t>00900990139007</t>
  </si>
  <si>
    <t>望奎县</t>
  </si>
  <si>
    <t>00900990139008</t>
  </si>
  <si>
    <t>绥棱县</t>
  </si>
  <si>
    <t>00900990139009</t>
  </si>
  <si>
    <t>庆安县</t>
  </si>
  <si>
    <t>附件1</t>
    <phoneticPr fontId="9" type="noConversion"/>
  </si>
  <si>
    <t>单位：万元、台</t>
    <phoneticPr fontId="9" type="noConversion"/>
  </si>
  <si>
    <t>资金额度</t>
    <phoneticPr fontId="9" type="noConversion"/>
  </si>
  <si>
    <t>备注</t>
    <phoneticPr fontId="9" type="noConversion"/>
  </si>
  <si>
    <t>补贴机具数量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</si>
</sst>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1" x14ac:knownFonts="1"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2"/>
      <name val="Times New Roman"/>
      <family val="1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6"/>
  <sheetViews>
    <sheetView tabSelected="1" zoomScale="80" zoomScaleNormal="80" workbookViewId="0">
      <pane ySplit="5" topLeftCell="A6" activePane="bottomLeft" state="frozen"/>
      <selection pane="bottomLeft" activeCell="E11" sqref="E11"/>
    </sheetView>
  </sheetViews>
  <sheetFormatPr defaultColWidth="9" defaultRowHeight="13.5" x14ac:dyDescent="0.15"/>
  <cols>
    <col min="1" max="1" width="26.625" style="3" customWidth="1"/>
    <col min="2" max="4" width="26.625" style="4" customWidth="1"/>
    <col min="5" max="5" width="26.625" customWidth="1"/>
  </cols>
  <sheetData>
    <row r="1" spans="1:5" ht="17.25" customHeight="1" x14ac:dyDescent="0.15">
      <c r="A1" s="5" t="s">
        <v>243</v>
      </c>
      <c r="B1" s="6"/>
      <c r="C1" s="7"/>
      <c r="D1" s="7"/>
    </row>
    <row r="2" spans="1:5" ht="30" customHeight="1" x14ac:dyDescent="0.15">
      <c r="A2" s="22" t="s">
        <v>0</v>
      </c>
      <c r="B2" s="23"/>
      <c r="C2" s="23"/>
      <c r="D2" s="23"/>
      <c r="E2" s="24"/>
    </row>
    <row r="3" spans="1:5" s="21" customFormat="1" ht="30" customHeight="1" x14ac:dyDescent="0.15">
      <c r="A3" s="25"/>
      <c r="B3" s="25"/>
      <c r="C3" s="25"/>
      <c r="D3" s="25"/>
      <c r="E3" s="29" t="s">
        <v>244</v>
      </c>
    </row>
    <row r="4" spans="1:5" s="1" customFormat="1" ht="37.5" customHeight="1" x14ac:dyDescent="0.15">
      <c r="A4" s="26" t="s">
        <v>1</v>
      </c>
      <c r="B4" s="27" t="s">
        <v>2</v>
      </c>
      <c r="C4" s="28" t="s">
        <v>245</v>
      </c>
      <c r="D4" s="28" t="s">
        <v>247</v>
      </c>
      <c r="E4" s="28" t="s">
        <v>246</v>
      </c>
    </row>
    <row r="5" spans="1:5" s="2" customFormat="1" ht="30" customHeight="1" x14ac:dyDescent="0.15">
      <c r="A5" s="9"/>
      <c r="B5" s="8" t="s">
        <v>3</v>
      </c>
      <c r="C5" s="10">
        <f>SUM(C6,C26,C44,C56,C66,C77,C83,C93,C99,C108,C120,C131,C137)</f>
        <v>131733</v>
      </c>
      <c r="D5" s="10">
        <f>SUM(D6,D26,D44,D56,D66,D77,D83,D93,D99,D108,D120,D131,D137)</f>
        <v>60559</v>
      </c>
      <c r="E5" s="11"/>
    </row>
    <row r="6" spans="1:5" s="2" customFormat="1" ht="30" customHeight="1" x14ac:dyDescent="0.15">
      <c r="A6" s="12" t="s">
        <v>4</v>
      </c>
      <c r="B6" s="13" t="s">
        <v>5</v>
      </c>
      <c r="C6" s="10">
        <f>SUM(C7,C17:C25)</f>
        <v>26502</v>
      </c>
      <c r="D6" s="10">
        <f>SUM(D7,D17:D25)</f>
        <v>12186</v>
      </c>
      <c r="E6" s="11"/>
    </row>
    <row r="7" spans="1:5" ht="30" customHeight="1" x14ac:dyDescent="0.15">
      <c r="A7" s="14" t="s">
        <v>6</v>
      </c>
      <c r="B7" s="15" t="s">
        <v>7</v>
      </c>
      <c r="C7" s="10">
        <f>SUM(C8:C16)</f>
        <v>8246</v>
      </c>
      <c r="D7" s="10">
        <f>SUM(D8:D16)</f>
        <v>3792</v>
      </c>
      <c r="E7" s="16"/>
    </row>
    <row r="8" spans="1:5" ht="30" customHeight="1" x14ac:dyDescent="0.15">
      <c r="A8" s="17"/>
      <c r="B8" s="15" t="s">
        <v>8</v>
      </c>
      <c r="C8" s="10">
        <v>232</v>
      </c>
      <c r="D8" s="10">
        <v>107</v>
      </c>
      <c r="E8" s="16"/>
    </row>
    <row r="9" spans="1:5" ht="30" customHeight="1" x14ac:dyDescent="0.15">
      <c r="A9" s="17"/>
      <c r="B9" s="15" t="s">
        <v>9</v>
      </c>
      <c r="C9" s="10">
        <v>696</v>
      </c>
      <c r="D9" s="10">
        <v>320</v>
      </c>
      <c r="E9" s="16"/>
    </row>
    <row r="10" spans="1:5" ht="30" customHeight="1" x14ac:dyDescent="0.15">
      <c r="A10" s="17"/>
      <c r="B10" s="15" t="s">
        <v>10</v>
      </c>
      <c r="C10" s="10">
        <v>149</v>
      </c>
      <c r="D10" s="10">
        <v>69</v>
      </c>
      <c r="E10" s="16"/>
    </row>
    <row r="11" spans="1:5" ht="30" customHeight="1" x14ac:dyDescent="0.15">
      <c r="A11" s="17"/>
      <c r="B11" s="15" t="s">
        <v>11</v>
      </c>
      <c r="C11" s="10">
        <v>100</v>
      </c>
      <c r="D11" s="10">
        <v>46</v>
      </c>
      <c r="E11" s="16"/>
    </row>
    <row r="12" spans="1:5" ht="30" customHeight="1" x14ac:dyDescent="0.15">
      <c r="A12" s="17"/>
      <c r="B12" s="15" t="s">
        <v>12</v>
      </c>
      <c r="C12" s="10">
        <v>621</v>
      </c>
      <c r="D12" s="10">
        <v>285</v>
      </c>
      <c r="E12" s="16"/>
    </row>
    <row r="13" spans="1:5" ht="30" customHeight="1" x14ac:dyDescent="0.15">
      <c r="A13" s="17"/>
      <c r="B13" s="15" t="s">
        <v>13</v>
      </c>
      <c r="C13" s="10">
        <v>28</v>
      </c>
      <c r="D13" s="10">
        <v>13</v>
      </c>
      <c r="E13" s="16"/>
    </row>
    <row r="14" spans="1:5" ht="30" customHeight="1" x14ac:dyDescent="0.15">
      <c r="A14" s="18"/>
      <c r="B14" s="15" t="s">
        <v>14</v>
      </c>
      <c r="C14" s="10">
        <v>1861</v>
      </c>
      <c r="D14" s="10">
        <v>856</v>
      </c>
      <c r="E14" s="16"/>
    </row>
    <row r="15" spans="1:5" ht="30" customHeight="1" x14ac:dyDescent="0.15">
      <c r="A15" s="17"/>
      <c r="B15" s="15" t="s">
        <v>15</v>
      </c>
      <c r="C15" s="10">
        <v>1353</v>
      </c>
      <c r="D15" s="10">
        <v>622</v>
      </c>
      <c r="E15" s="16"/>
    </row>
    <row r="16" spans="1:5" ht="30" customHeight="1" x14ac:dyDescent="0.15">
      <c r="A16" s="18"/>
      <c r="B16" s="15" t="s">
        <v>16</v>
      </c>
      <c r="C16" s="10">
        <v>3206</v>
      </c>
      <c r="D16" s="10">
        <v>1474</v>
      </c>
      <c r="E16" s="16"/>
    </row>
    <row r="17" spans="1:5" ht="30" customHeight="1" x14ac:dyDescent="0.15">
      <c r="A17" s="14" t="s">
        <v>17</v>
      </c>
      <c r="B17" s="15" t="s">
        <v>18</v>
      </c>
      <c r="C17" s="10">
        <v>1849</v>
      </c>
      <c r="D17" s="10">
        <v>850</v>
      </c>
      <c r="E17" s="16"/>
    </row>
    <row r="18" spans="1:5" ht="30" customHeight="1" x14ac:dyDescent="0.15">
      <c r="A18" s="14" t="s">
        <v>19</v>
      </c>
      <c r="B18" s="15" t="s">
        <v>20</v>
      </c>
      <c r="C18" s="10">
        <v>1498</v>
      </c>
      <c r="D18" s="10">
        <v>689</v>
      </c>
      <c r="E18" s="16"/>
    </row>
    <row r="19" spans="1:5" ht="30" customHeight="1" x14ac:dyDescent="0.15">
      <c r="A19" s="14" t="s">
        <v>21</v>
      </c>
      <c r="B19" s="15" t="s">
        <v>22</v>
      </c>
      <c r="C19" s="10">
        <v>872</v>
      </c>
      <c r="D19" s="10">
        <v>401</v>
      </c>
      <c r="E19" s="16"/>
    </row>
    <row r="20" spans="1:5" ht="30" customHeight="1" x14ac:dyDescent="0.15">
      <c r="A20" s="14" t="s">
        <v>23</v>
      </c>
      <c r="B20" s="15" t="s">
        <v>24</v>
      </c>
      <c r="C20" s="10">
        <v>3771</v>
      </c>
      <c r="D20" s="10">
        <v>1734</v>
      </c>
      <c r="E20" s="16"/>
    </row>
    <row r="21" spans="1:5" ht="30" customHeight="1" x14ac:dyDescent="0.15">
      <c r="A21" s="14" t="s">
        <v>25</v>
      </c>
      <c r="B21" s="15" t="s">
        <v>26</v>
      </c>
      <c r="C21" s="10">
        <v>1946</v>
      </c>
      <c r="D21" s="10">
        <v>895</v>
      </c>
      <c r="E21" s="16"/>
    </row>
    <row r="22" spans="1:5" ht="30" customHeight="1" x14ac:dyDescent="0.15">
      <c r="A22" s="14" t="s">
        <v>27</v>
      </c>
      <c r="B22" s="15" t="s">
        <v>28</v>
      </c>
      <c r="C22" s="10">
        <v>788</v>
      </c>
      <c r="D22" s="10">
        <v>362</v>
      </c>
      <c r="E22" s="16"/>
    </row>
    <row r="23" spans="1:5" ht="30" customHeight="1" x14ac:dyDescent="0.15">
      <c r="A23" s="14" t="s">
        <v>29</v>
      </c>
      <c r="B23" s="15" t="s">
        <v>30</v>
      </c>
      <c r="C23" s="10">
        <v>2448</v>
      </c>
      <c r="D23" s="10">
        <v>1125</v>
      </c>
      <c r="E23" s="16"/>
    </row>
    <row r="24" spans="1:5" ht="30" customHeight="1" x14ac:dyDescent="0.15">
      <c r="A24" s="14" t="s">
        <v>31</v>
      </c>
      <c r="B24" s="15" t="s">
        <v>32</v>
      </c>
      <c r="C24" s="10">
        <v>3164</v>
      </c>
      <c r="D24" s="10">
        <v>1455</v>
      </c>
      <c r="E24" s="16"/>
    </row>
    <row r="25" spans="1:5" ht="30" customHeight="1" x14ac:dyDescent="0.15">
      <c r="A25" s="14" t="s">
        <v>33</v>
      </c>
      <c r="B25" s="15" t="s">
        <v>34</v>
      </c>
      <c r="C25" s="10">
        <v>1920</v>
      </c>
      <c r="D25" s="10">
        <v>883</v>
      </c>
      <c r="E25" s="16"/>
    </row>
    <row r="26" spans="1:5" s="2" customFormat="1" ht="30" customHeight="1" x14ac:dyDescent="0.15">
      <c r="A26" s="12" t="s">
        <v>35</v>
      </c>
      <c r="B26" s="8" t="s">
        <v>36</v>
      </c>
      <c r="C26" s="10">
        <f>SUM(C27,C34:C43)</f>
        <v>21283</v>
      </c>
      <c r="D26" s="10">
        <f>SUM(D27,D34:D43)</f>
        <v>9784</v>
      </c>
      <c r="E26" s="11"/>
    </row>
    <row r="27" spans="1:5" ht="30" customHeight="1" x14ac:dyDescent="0.15">
      <c r="A27" s="14" t="s">
        <v>37</v>
      </c>
      <c r="B27" s="19" t="s">
        <v>38</v>
      </c>
      <c r="C27" s="10">
        <f>SUM(C28:C33)</f>
        <v>959</v>
      </c>
      <c r="D27" s="10">
        <f>SUM(D28:D33)</f>
        <v>441</v>
      </c>
      <c r="E27" s="16"/>
    </row>
    <row r="28" spans="1:5" ht="30" customHeight="1" x14ac:dyDescent="0.15">
      <c r="A28" s="14"/>
      <c r="B28" s="19" t="s">
        <v>39</v>
      </c>
      <c r="C28" s="10">
        <v>43</v>
      </c>
      <c r="D28" s="10">
        <v>20</v>
      </c>
      <c r="E28" s="16"/>
    </row>
    <row r="29" spans="1:5" ht="30" customHeight="1" x14ac:dyDescent="0.15">
      <c r="A29" s="14"/>
      <c r="B29" s="19" t="s">
        <v>40</v>
      </c>
      <c r="C29" s="10">
        <v>38</v>
      </c>
      <c r="D29" s="10">
        <v>17</v>
      </c>
      <c r="E29" s="16"/>
    </row>
    <row r="30" spans="1:5" ht="30" customHeight="1" x14ac:dyDescent="0.15">
      <c r="A30" s="14"/>
      <c r="B30" s="19" t="s">
        <v>41</v>
      </c>
      <c r="C30" s="10">
        <v>58</v>
      </c>
      <c r="D30" s="10">
        <v>27</v>
      </c>
      <c r="E30" s="16"/>
    </row>
    <row r="31" spans="1:5" ht="30" customHeight="1" x14ac:dyDescent="0.15">
      <c r="A31" s="14"/>
      <c r="B31" s="19" t="s">
        <v>42</v>
      </c>
      <c r="C31" s="10">
        <v>122</v>
      </c>
      <c r="D31" s="10">
        <v>56</v>
      </c>
      <c r="E31" s="16"/>
    </row>
    <row r="32" spans="1:5" ht="30" customHeight="1" x14ac:dyDescent="0.15">
      <c r="A32" s="14"/>
      <c r="B32" s="19" t="s">
        <v>43</v>
      </c>
      <c r="C32" s="10">
        <v>300</v>
      </c>
      <c r="D32" s="10">
        <v>138</v>
      </c>
      <c r="E32" s="16"/>
    </row>
    <row r="33" spans="1:5" ht="30" customHeight="1" x14ac:dyDescent="0.15">
      <c r="A33" s="14"/>
      <c r="B33" s="19" t="s">
        <v>44</v>
      </c>
      <c r="C33" s="10">
        <v>398</v>
      </c>
      <c r="D33" s="10">
        <v>183</v>
      </c>
      <c r="E33" s="16"/>
    </row>
    <row r="34" spans="1:5" ht="30" customHeight="1" x14ac:dyDescent="0.15">
      <c r="A34" s="14" t="s">
        <v>45</v>
      </c>
      <c r="B34" s="15" t="s">
        <v>46</v>
      </c>
      <c r="C34" s="10">
        <v>1754</v>
      </c>
      <c r="D34" s="10">
        <v>806</v>
      </c>
      <c r="E34" s="16"/>
    </row>
    <row r="35" spans="1:5" ht="30" customHeight="1" x14ac:dyDescent="0.15">
      <c r="A35" s="14" t="s">
        <v>47</v>
      </c>
      <c r="B35" s="15" t="s">
        <v>48</v>
      </c>
      <c r="C35" s="10">
        <v>717</v>
      </c>
      <c r="D35" s="10">
        <v>330</v>
      </c>
      <c r="E35" s="16"/>
    </row>
    <row r="36" spans="1:5" ht="30" customHeight="1" x14ac:dyDescent="0.15">
      <c r="A36" s="14" t="s">
        <v>49</v>
      </c>
      <c r="B36" s="15" t="s">
        <v>50</v>
      </c>
      <c r="C36" s="10">
        <v>2137</v>
      </c>
      <c r="D36" s="10">
        <v>982</v>
      </c>
      <c r="E36" s="16"/>
    </row>
    <row r="37" spans="1:5" ht="30" customHeight="1" x14ac:dyDescent="0.15">
      <c r="A37" s="14" t="s">
        <v>51</v>
      </c>
      <c r="B37" s="15" t="s">
        <v>52</v>
      </c>
      <c r="C37" s="10">
        <v>2969</v>
      </c>
      <c r="D37" s="10">
        <v>1365</v>
      </c>
      <c r="E37" s="16"/>
    </row>
    <row r="38" spans="1:5" ht="30" customHeight="1" x14ac:dyDescent="0.15">
      <c r="A38" s="14" t="s">
        <v>53</v>
      </c>
      <c r="B38" s="15" t="s">
        <v>54</v>
      </c>
      <c r="C38" s="10">
        <v>4180</v>
      </c>
      <c r="D38" s="10">
        <v>1922</v>
      </c>
      <c r="E38" s="16"/>
    </row>
    <row r="39" spans="1:5" ht="30" customHeight="1" x14ac:dyDescent="0.15">
      <c r="A39" s="14" t="s">
        <v>55</v>
      </c>
      <c r="B39" s="15" t="s">
        <v>56</v>
      </c>
      <c r="C39" s="10">
        <v>1512</v>
      </c>
      <c r="D39" s="10">
        <v>695</v>
      </c>
      <c r="E39" s="16"/>
    </row>
    <row r="40" spans="1:5" ht="30" customHeight="1" x14ac:dyDescent="0.15">
      <c r="A40" s="14" t="s">
        <v>57</v>
      </c>
      <c r="B40" s="15" t="s">
        <v>58</v>
      </c>
      <c r="C40" s="10">
        <v>1596</v>
      </c>
      <c r="D40" s="10">
        <v>734</v>
      </c>
      <c r="E40" s="16"/>
    </row>
    <row r="41" spans="1:5" ht="30" customHeight="1" x14ac:dyDescent="0.15">
      <c r="A41" s="14" t="s">
        <v>59</v>
      </c>
      <c r="B41" s="15" t="s">
        <v>60</v>
      </c>
      <c r="C41" s="10">
        <v>1784</v>
      </c>
      <c r="D41" s="10">
        <v>820</v>
      </c>
      <c r="E41" s="16"/>
    </row>
    <row r="42" spans="1:5" ht="30" customHeight="1" x14ac:dyDescent="0.15">
      <c r="A42" s="14" t="s">
        <v>61</v>
      </c>
      <c r="B42" s="15" t="s">
        <v>62</v>
      </c>
      <c r="C42" s="10">
        <v>1573</v>
      </c>
      <c r="D42" s="10">
        <v>723</v>
      </c>
      <c r="E42" s="16"/>
    </row>
    <row r="43" spans="1:5" ht="30" customHeight="1" x14ac:dyDescent="0.15">
      <c r="A43" s="14" t="s">
        <v>63</v>
      </c>
      <c r="B43" s="15" t="s">
        <v>64</v>
      </c>
      <c r="C43" s="10">
        <v>2102</v>
      </c>
      <c r="D43" s="10">
        <v>966</v>
      </c>
      <c r="E43" s="16"/>
    </row>
    <row r="44" spans="1:5" s="2" customFormat="1" ht="30" customHeight="1" x14ac:dyDescent="0.15">
      <c r="A44" s="12" t="s">
        <v>65</v>
      </c>
      <c r="B44" s="13" t="s">
        <v>66</v>
      </c>
      <c r="C44" s="10">
        <f>SUM(C45,C50:C55)</f>
        <v>7870</v>
      </c>
      <c r="D44" s="10">
        <f>SUM(D45,D50:D55)</f>
        <v>3617</v>
      </c>
      <c r="E44" s="11"/>
    </row>
    <row r="45" spans="1:5" ht="30" customHeight="1" x14ac:dyDescent="0.15">
      <c r="A45" s="14" t="s">
        <v>67</v>
      </c>
      <c r="B45" s="15" t="s">
        <v>68</v>
      </c>
      <c r="C45" s="10">
        <f>SUM(C46:C49)</f>
        <v>1355</v>
      </c>
      <c r="D45" s="10">
        <f>SUM(D46:D49)</f>
        <v>623</v>
      </c>
      <c r="E45" s="16"/>
    </row>
    <row r="46" spans="1:5" ht="30" customHeight="1" x14ac:dyDescent="0.15">
      <c r="A46" s="14"/>
      <c r="B46" s="15" t="s">
        <v>69</v>
      </c>
      <c r="C46" s="10">
        <v>157</v>
      </c>
      <c r="D46" s="10">
        <v>72</v>
      </c>
      <c r="E46" s="16"/>
    </row>
    <row r="47" spans="1:5" ht="30" customHeight="1" x14ac:dyDescent="0.15">
      <c r="A47" s="14"/>
      <c r="B47" s="15" t="s">
        <v>70</v>
      </c>
      <c r="C47" s="10">
        <v>732</v>
      </c>
      <c r="D47" s="10">
        <v>337</v>
      </c>
      <c r="E47" s="16"/>
    </row>
    <row r="48" spans="1:5" ht="30" customHeight="1" x14ac:dyDescent="0.15">
      <c r="A48" s="14"/>
      <c r="B48" s="15" t="s">
        <v>71</v>
      </c>
      <c r="C48" s="10">
        <v>152</v>
      </c>
      <c r="D48" s="10">
        <v>70</v>
      </c>
      <c r="E48" s="16"/>
    </row>
    <row r="49" spans="1:5" ht="30" customHeight="1" x14ac:dyDescent="0.15">
      <c r="A49" s="14"/>
      <c r="B49" s="15" t="s">
        <v>72</v>
      </c>
      <c r="C49" s="10">
        <v>314</v>
      </c>
      <c r="D49" s="10">
        <v>144</v>
      </c>
      <c r="E49" s="16"/>
    </row>
    <row r="50" spans="1:5" ht="30" customHeight="1" x14ac:dyDescent="0.15">
      <c r="A50" s="14" t="s">
        <v>73</v>
      </c>
      <c r="B50" s="15" t="s">
        <v>74</v>
      </c>
      <c r="C50" s="10">
        <v>2256</v>
      </c>
      <c r="D50" s="10">
        <v>1037</v>
      </c>
      <c r="E50" s="16"/>
    </row>
    <row r="51" spans="1:5" ht="30" customHeight="1" x14ac:dyDescent="0.15">
      <c r="A51" s="14" t="s">
        <v>75</v>
      </c>
      <c r="B51" s="15" t="s">
        <v>76</v>
      </c>
      <c r="C51" s="10">
        <v>1821</v>
      </c>
      <c r="D51" s="10">
        <v>837</v>
      </c>
      <c r="E51" s="16"/>
    </row>
    <row r="52" spans="1:5" ht="30" customHeight="1" x14ac:dyDescent="0.15">
      <c r="A52" s="14" t="s">
        <v>77</v>
      </c>
      <c r="B52" s="15" t="s">
        <v>78</v>
      </c>
      <c r="C52" s="10">
        <v>529</v>
      </c>
      <c r="D52" s="10">
        <v>243</v>
      </c>
      <c r="E52" s="16"/>
    </row>
    <row r="53" spans="1:5" ht="30" customHeight="1" x14ac:dyDescent="0.15">
      <c r="A53" s="14" t="s">
        <v>79</v>
      </c>
      <c r="B53" s="15" t="s">
        <v>80</v>
      </c>
      <c r="C53" s="10">
        <v>1614</v>
      </c>
      <c r="D53" s="10">
        <v>742</v>
      </c>
      <c r="E53" s="16"/>
    </row>
    <row r="54" spans="1:5" ht="30" customHeight="1" x14ac:dyDescent="0.15">
      <c r="A54" s="14" t="s">
        <v>81</v>
      </c>
      <c r="B54" s="15" t="s">
        <v>82</v>
      </c>
      <c r="C54" s="10">
        <v>281</v>
      </c>
      <c r="D54" s="10">
        <v>129</v>
      </c>
      <c r="E54" s="16"/>
    </row>
    <row r="55" spans="1:5" ht="30" customHeight="1" x14ac:dyDescent="0.15">
      <c r="A55" s="14" t="s">
        <v>83</v>
      </c>
      <c r="B55" s="15" t="s">
        <v>84</v>
      </c>
      <c r="C55" s="10">
        <v>14</v>
      </c>
      <c r="D55" s="10">
        <v>6</v>
      </c>
      <c r="E55" s="16"/>
    </row>
    <row r="56" spans="1:5" s="2" customFormat="1" ht="30" customHeight="1" x14ac:dyDescent="0.15">
      <c r="A56" s="12" t="s">
        <v>85</v>
      </c>
      <c r="B56" s="13" t="s">
        <v>86</v>
      </c>
      <c r="C56" s="10">
        <f>SUM(C57,C60:C65)</f>
        <v>9701</v>
      </c>
      <c r="D56" s="10">
        <f>SUM(D57,D60:D65)</f>
        <v>4460</v>
      </c>
      <c r="E56" s="11"/>
    </row>
    <row r="57" spans="1:5" ht="30" customHeight="1" x14ac:dyDescent="0.15">
      <c r="A57" s="14" t="s">
        <v>87</v>
      </c>
      <c r="B57" s="15" t="s">
        <v>88</v>
      </c>
      <c r="C57" s="10">
        <f>SUM(C58:C59)</f>
        <v>1100</v>
      </c>
      <c r="D57" s="10">
        <f>SUM(D58:D59)</f>
        <v>506</v>
      </c>
      <c r="E57" s="16"/>
    </row>
    <row r="58" spans="1:5" ht="30" customHeight="1" x14ac:dyDescent="0.15">
      <c r="A58" s="14"/>
      <c r="B58" s="15" t="s">
        <v>89</v>
      </c>
      <c r="C58" s="10">
        <v>100</v>
      </c>
      <c r="D58" s="10">
        <v>46</v>
      </c>
      <c r="E58" s="16"/>
    </row>
    <row r="59" spans="1:5" ht="30" customHeight="1" x14ac:dyDescent="0.15">
      <c r="A59" s="14"/>
      <c r="B59" s="15" t="s">
        <v>90</v>
      </c>
      <c r="C59" s="10">
        <v>1000</v>
      </c>
      <c r="D59" s="10">
        <v>460</v>
      </c>
      <c r="E59" s="16"/>
    </row>
    <row r="60" spans="1:5" ht="30" customHeight="1" x14ac:dyDescent="0.15">
      <c r="A60" s="14" t="s">
        <v>91</v>
      </c>
      <c r="B60" s="15" t="s">
        <v>92</v>
      </c>
      <c r="C60" s="10">
        <v>1529</v>
      </c>
      <c r="D60" s="10">
        <v>703</v>
      </c>
      <c r="E60" s="16"/>
    </row>
    <row r="61" spans="1:5" ht="30" customHeight="1" x14ac:dyDescent="0.15">
      <c r="A61" s="14" t="s">
        <v>93</v>
      </c>
      <c r="B61" s="15" t="s">
        <v>94</v>
      </c>
      <c r="C61" s="10">
        <v>1939</v>
      </c>
      <c r="D61" s="10">
        <v>891</v>
      </c>
      <c r="E61" s="16"/>
    </row>
    <row r="62" spans="1:5" ht="30" customHeight="1" x14ac:dyDescent="0.15">
      <c r="A62" s="14" t="s">
        <v>95</v>
      </c>
      <c r="B62" s="15" t="s">
        <v>96</v>
      </c>
      <c r="C62" s="10">
        <v>853</v>
      </c>
      <c r="D62" s="10">
        <v>392</v>
      </c>
      <c r="E62" s="16"/>
    </row>
    <row r="63" spans="1:5" ht="30" customHeight="1" x14ac:dyDescent="0.15">
      <c r="A63" s="14" t="s">
        <v>97</v>
      </c>
      <c r="B63" s="15" t="s">
        <v>98</v>
      </c>
      <c r="C63" s="10">
        <v>1733</v>
      </c>
      <c r="D63" s="10">
        <v>797</v>
      </c>
      <c r="E63" s="16"/>
    </row>
    <row r="64" spans="1:5" ht="30" customHeight="1" x14ac:dyDescent="0.15">
      <c r="A64" s="14" t="s">
        <v>99</v>
      </c>
      <c r="B64" s="15" t="s">
        <v>100</v>
      </c>
      <c r="C64" s="10">
        <v>791</v>
      </c>
      <c r="D64" s="10">
        <v>364</v>
      </c>
      <c r="E64" s="16"/>
    </row>
    <row r="65" spans="1:5" ht="30" customHeight="1" x14ac:dyDescent="0.15">
      <c r="A65" s="14" t="s">
        <v>101</v>
      </c>
      <c r="B65" s="15" t="s">
        <v>102</v>
      </c>
      <c r="C65" s="10">
        <v>1756</v>
      </c>
      <c r="D65" s="10">
        <v>807</v>
      </c>
      <c r="E65" s="16"/>
    </row>
    <row r="66" spans="1:5" s="2" customFormat="1" ht="30" customHeight="1" x14ac:dyDescent="0.15">
      <c r="A66" s="12" t="s">
        <v>103</v>
      </c>
      <c r="B66" s="8" t="s">
        <v>104</v>
      </c>
      <c r="C66" s="10">
        <f>SUM(C67,C74:C76)</f>
        <v>9441</v>
      </c>
      <c r="D66" s="10">
        <f>SUM(D67,D74:D76)</f>
        <v>4340</v>
      </c>
      <c r="E66" s="11"/>
    </row>
    <row r="67" spans="1:5" ht="30" customHeight="1" x14ac:dyDescent="0.15">
      <c r="A67" s="14" t="s">
        <v>105</v>
      </c>
      <c r="B67" s="19" t="s">
        <v>106</v>
      </c>
      <c r="C67" s="10">
        <f>SUM(C68:C73)</f>
        <v>722</v>
      </c>
      <c r="D67" s="10">
        <f>SUM(D68:D73)</f>
        <v>332</v>
      </c>
      <c r="E67" s="16"/>
    </row>
    <row r="68" spans="1:5" ht="30" customHeight="1" x14ac:dyDescent="0.15">
      <c r="A68" s="14"/>
      <c r="B68" s="19" t="s">
        <v>107</v>
      </c>
      <c r="C68" s="10">
        <v>45</v>
      </c>
      <c r="D68" s="10">
        <v>21</v>
      </c>
      <c r="E68" s="16"/>
    </row>
    <row r="69" spans="1:5" ht="30" customHeight="1" x14ac:dyDescent="0.15">
      <c r="A69" s="14"/>
      <c r="B69" s="19" t="s">
        <v>108</v>
      </c>
      <c r="C69" s="10">
        <v>136</v>
      </c>
      <c r="D69" s="10">
        <v>62</v>
      </c>
      <c r="E69" s="16"/>
    </row>
    <row r="70" spans="1:5" ht="30" customHeight="1" x14ac:dyDescent="0.15">
      <c r="A70" s="14"/>
      <c r="B70" s="19" t="s">
        <v>109</v>
      </c>
      <c r="C70" s="10">
        <v>195</v>
      </c>
      <c r="D70" s="10">
        <v>90</v>
      </c>
      <c r="E70" s="16"/>
    </row>
    <row r="71" spans="1:5" ht="30" customHeight="1" x14ac:dyDescent="0.15">
      <c r="A71" s="14"/>
      <c r="B71" s="19" t="s">
        <v>110</v>
      </c>
      <c r="C71" s="10">
        <v>56</v>
      </c>
      <c r="D71" s="10">
        <v>26</v>
      </c>
      <c r="E71" s="16"/>
    </row>
    <row r="72" spans="1:5" ht="30" customHeight="1" x14ac:dyDescent="0.15">
      <c r="A72" s="14"/>
      <c r="B72" s="19" t="s">
        <v>111</v>
      </c>
      <c r="C72" s="10">
        <v>36</v>
      </c>
      <c r="D72" s="10">
        <v>16</v>
      </c>
      <c r="E72" s="16"/>
    </row>
    <row r="73" spans="1:5" ht="30" customHeight="1" x14ac:dyDescent="0.15">
      <c r="A73" s="14"/>
      <c r="B73" s="19" t="s">
        <v>112</v>
      </c>
      <c r="C73" s="10">
        <v>254</v>
      </c>
      <c r="D73" s="10">
        <v>117</v>
      </c>
      <c r="E73" s="16"/>
    </row>
    <row r="74" spans="1:5" ht="30" customHeight="1" x14ac:dyDescent="0.15">
      <c r="A74" s="14" t="s">
        <v>113</v>
      </c>
      <c r="B74" s="15" t="s">
        <v>114</v>
      </c>
      <c r="C74" s="10">
        <v>1834</v>
      </c>
      <c r="D74" s="10">
        <v>843</v>
      </c>
      <c r="E74" s="16"/>
    </row>
    <row r="75" spans="1:5" ht="30" customHeight="1" x14ac:dyDescent="0.15">
      <c r="A75" s="14" t="s">
        <v>115</v>
      </c>
      <c r="B75" s="15" t="s">
        <v>116</v>
      </c>
      <c r="C75" s="10">
        <v>3683</v>
      </c>
      <c r="D75" s="10">
        <v>1693</v>
      </c>
      <c r="E75" s="16"/>
    </row>
    <row r="76" spans="1:5" ht="30" customHeight="1" x14ac:dyDescent="0.15">
      <c r="A76" s="14" t="s">
        <v>117</v>
      </c>
      <c r="B76" s="15" t="s">
        <v>118</v>
      </c>
      <c r="C76" s="10">
        <v>3202</v>
      </c>
      <c r="D76" s="10">
        <v>1472</v>
      </c>
      <c r="E76" s="16"/>
    </row>
    <row r="77" spans="1:5" s="2" customFormat="1" ht="30" customHeight="1" x14ac:dyDescent="0.15">
      <c r="A77" s="12" t="s">
        <v>119</v>
      </c>
      <c r="B77" s="8" t="s">
        <v>120</v>
      </c>
      <c r="C77" s="10">
        <f>SUM(C78,C81:C82)</f>
        <v>3422</v>
      </c>
      <c r="D77" s="10">
        <f>SUM(D78,D81:D82)</f>
        <v>1573</v>
      </c>
      <c r="E77" s="11"/>
    </row>
    <row r="78" spans="1:5" ht="30" customHeight="1" x14ac:dyDescent="0.15">
      <c r="A78" s="14" t="s">
        <v>121</v>
      </c>
      <c r="B78" s="15" t="s">
        <v>122</v>
      </c>
      <c r="C78" s="10">
        <f>SUM(C79:C80)</f>
        <v>473</v>
      </c>
      <c r="D78" s="10">
        <f>SUM(D79:D80)</f>
        <v>217</v>
      </c>
      <c r="E78" s="16"/>
    </row>
    <row r="79" spans="1:5" ht="30" customHeight="1" x14ac:dyDescent="0.15">
      <c r="A79" s="14"/>
      <c r="B79" s="15" t="s">
        <v>123</v>
      </c>
      <c r="C79" s="10">
        <v>113</v>
      </c>
      <c r="D79" s="10">
        <v>52</v>
      </c>
      <c r="E79" s="16"/>
    </row>
    <row r="80" spans="1:5" ht="30" customHeight="1" x14ac:dyDescent="0.15">
      <c r="A80" s="14"/>
      <c r="B80" s="15" t="s">
        <v>124</v>
      </c>
      <c r="C80" s="10">
        <v>360</v>
      </c>
      <c r="D80" s="10">
        <v>165</v>
      </c>
      <c r="E80" s="16"/>
    </row>
    <row r="81" spans="1:5" ht="30" customHeight="1" x14ac:dyDescent="0.15">
      <c r="A81" s="14" t="s">
        <v>125</v>
      </c>
      <c r="B81" s="15" t="s">
        <v>126</v>
      </c>
      <c r="C81" s="10">
        <v>1102</v>
      </c>
      <c r="D81" s="10">
        <v>507</v>
      </c>
      <c r="E81" s="16"/>
    </row>
    <row r="82" spans="1:5" ht="30" customHeight="1" x14ac:dyDescent="0.15">
      <c r="A82" s="14" t="s">
        <v>127</v>
      </c>
      <c r="B82" s="15" t="s">
        <v>128</v>
      </c>
      <c r="C82" s="10">
        <v>1847</v>
      </c>
      <c r="D82" s="10">
        <v>849</v>
      </c>
      <c r="E82" s="16"/>
    </row>
    <row r="83" spans="1:5" s="2" customFormat="1" ht="30" customHeight="1" x14ac:dyDescent="0.15">
      <c r="A83" s="12" t="s">
        <v>129</v>
      </c>
      <c r="B83" s="13" t="s">
        <v>130</v>
      </c>
      <c r="C83" s="10">
        <f>SUM(C84,C89:C92)</f>
        <v>5020</v>
      </c>
      <c r="D83" s="10">
        <f>SUM(D84,D89:D92)</f>
        <v>2308</v>
      </c>
      <c r="E83" s="11"/>
    </row>
    <row r="84" spans="1:5" ht="30" customHeight="1" x14ac:dyDescent="0.15">
      <c r="A84" s="14" t="s">
        <v>131</v>
      </c>
      <c r="B84" s="15" t="s">
        <v>132</v>
      </c>
      <c r="C84" s="10">
        <f>SUM(C85:C88)</f>
        <v>137</v>
      </c>
      <c r="D84" s="10">
        <f>SUM(D85:D88)</f>
        <v>63</v>
      </c>
      <c r="E84" s="16"/>
    </row>
    <row r="85" spans="1:5" ht="30" customHeight="1" x14ac:dyDescent="0.15">
      <c r="A85" s="14"/>
      <c r="B85" s="15" t="s">
        <v>133</v>
      </c>
      <c r="C85" s="10">
        <v>33</v>
      </c>
      <c r="D85" s="10">
        <v>15</v>
      </c>
      <c r="E85" s="16"/>
    </row>
    <row r="86" spans="1:5" ht="30" customHeight="1" x14ac:dyDescent="0.15">
      <c r="A86" s="14"/>
      <c r="B86" s="15" t="s">
        <v>134</v>
      </c>
      <c r="C86" s="10">
        <v>34</v>
      </c>
      <c r="D86" s="10">
        <v>16</v>
      </c>
      <c r="E86" s="16"/>
    </row>
    <row r="87" spans="1:5" ht="30" customHeight="1" x14ac:dyDescent="0.15">
      <c r="A87" s="14"/>
      <c r="B87" s="15" t="s">
        <v>135</v>
      </c>
      <c r="C87" s="10">
        <v>38</v>
      </c>
      <c r="D87" s="10">
        <v>17</v>
      </c>
      <c r="E87" s="16"/>
    </row>
    <row r="88" spans="1:5" ht="30" customHeight="1" x14ac:dyDescent="0.15">
      <c r="A88" s="14"/>
      <c r="B88" s="15" t="s">
        <v>136</v>
      </c>
      <c r="C88" s="10">
        <v>32</v>
      </c>
      <c r="D88" s="10">
        <v>15</v>
      </c>
      <c r="E88" s="16"/>
    </row>
    <row r="89" spans="1:5" ht="30" customHeight="1" x14ac:dyDescent="0.15">
      <c r="A89" s="14" t="s">
        <v>137</v>
      </c>
      <c r="B89" s="15" t="s">
        <v>138</v>
      </c>
      <c r="C89" s="10">
        <v>530</v>
      </c>
      <c r="D89" s="10">
        <v>244</v>
      </c>
      <c r="E89" s="16"/>
    </row>
    <row r="90" spans="1:5" ht="30" customHeight="1" x14ac:dyDescent="0.15">
      <c r="A90" s="14" t="s">
        <v>139</v>
      </c>
      <c r="B90" s="15" t="s">
        <v>140</v>
      </c>
      <c r="C90" s="10">
        <v>3062</v>
      </c>
      <c r="D90" s="10">
        <v>1408</v>
      </c>
      <c r="E90" s="16"/>
    </row>
    <row r="91" spans="1:5" ht="30" customHeight="1" x14ac:dyDescent="0.15">
      <c r="A91" s="14" t="s">
        <v>141</v>
      </c>
      <c r="B91" s="19" t="s">
        <v>142</v>
      </c>
      <c r="C91" s="10">
        <v>14</v>
      </c>
      <c r="D91" s="10">
        <v>6</v>
      </c>
      <c r="E91" s="16"/>
    </row>
    <row r="92" spans="1:5" ht="30" customHeight="1" x14ac:dyDescent="0.15">
      <c r="A92" s="14" t="s">
        <v>143</v>
      </c>
      <c r="B92" s="15" t="s">
        <v>144</v>
      </c>
      <c r="C92" s="10">
        <v>1277</v>
      </c>
      <c r="D92" s="10">
        <v>587</v>
      </c>
      <c r="E92" s="16"/>
    </row>
    <row r="93" spans="1:5" s="2" customFormat="1" ht="30" customHeight="1" x14ac:dyDescent="0.15">
      <c r="A93" s="12" t="s">
        <v>145</v>
      </c>
      <c r="B93" s="13" t="s">
        <v>146</v>
      </c>
      <c r="C93" s="10">
        <f>SUM(C94,C98)</f>
        <v>1629</v>
      </c>
      <c r="D93" s="10">
        <f>SUM(D94,D98)</f>
        <v>749</v>
      </c>
      <c r="E93" s="11"/>
    </row>
    <row r="94" spans="1:5" ht="30" customHeight="1" x14ac:dyDescent="0.15">
      <c r="A94" s="14" t="s">
        <v>147</v>
      </c>
      <c r="B94" s="15" t="s">
        <v>148</v>
      </c>
      <c r="C94" s="10">
        <f>SUM(C95:C97)</f>
        <v>1209</v>
      </c>
      <c r="D94" s="10">
        <f>SUM(D95:D97)</f>
        <v>556</v>
      </c>
      <c r="E94" s="16"/>
    </row>
    <row r="95" spans="1:5" ht="30" customHeight="1" x14ac:dyDescent="0.15">
      <c r="A95" s="14"/>
      <c r="B95" s="15" t="s">
        <v>149</v>
      </c>
      <c r="C95" s="10">
        <v>557</v>
      </c>
      <c r="D95" s="10">
        <v>256</v>
      </c>
      <c r="E95" s="16"/>
    </row>
    <row r="96" spans="1:5" ht="30" customHeight="1" x14ac:dyDescent="0.15">
      <c r="A96" s="14"/>
      <c r="B96" s="15" t="s">
        <v>150</v>
      </c>
      <c r="C96" s="10">
        <v>21</v>
      </c>
      <c r="D96" s="10">
        <v>10</v>
      </c>
      <c r="E96" s="16"/>
    </row>
    <row r="97" spans="1:5" ht="30" customHeight="1" x14ac:dyDescent="0.15">
      <c r="A97" s="14"/>
      <c r="B97" s="15" t="s">
        <v>151</v>
      </c>
      <c r="C97" s="10">
        <v>631</v>
      </c>
      <c r="D97" s="10">
        <v>290</v>
      </c>
      <c r="E97" s="16"/>
    </row>
    <row r="98" spans="1:5" ht="30" customHeight="1" x14ac:dyDescent="0.15">
      <c r="A98" s="14" t="s">
        <v>152</v>
      </c>
      <c r="B98" s="15" t="s">
        <v>153</v>
      </c>
      <c r="C98" s="10">
        <v>420</v>
      </c>
      <c r="D98" s="10">
        <v>193</v>
      </c>
      <c r="E98" s="16"/>
    </row>
    <row r="99" spans="1:5" s="2" customFormat="1" ht="30" customHeight="1" x14ac:dyDescent="0.15">
      <c r="A99" s="12" t="s">
        <v>154</v>
      </c>
      <c r="B99" s="8" t="s">
        <v>155</v>
      </c>
      <c r="C99" s="10">
        <f>SUM(C100,C102:C107)</f>
        <v>11527</v>
      </c>
      <c r="D99" s="10">
        <f>SUM(D100,D102:D107)</f>
        <v>5298</v>
      </c>
      <c r="E99" s="11"/>
    </row>
    <row r="100" spans="1:5" ht="30" customHeight="1" x14ac:dyDescent="0.15">
      <c r="A100" s="14" t="s">
        <v>156</v>
      </c>
      <c r="B100" s="15" t="s">
        <v>157</v>
      </c>
      <c r="C100" s="10">
        <v>38</v>
      </c>
      <c r="D100" s="10">
        <v>17</v>
      </c>
      <c r="E100" s="16"/>
    </row>
    <row r="101" spans="1:5" ht="30" customHeight="1" x14ac:dyDescent="0.15">
      <c r="A101" s="20"/>
      <c r="B101" s="15" t="s">
        <v>158</v>
      </c>
      <c r="C101" s="10">
        <v>38</v>
      </c>
      <c r="D101" s="10">
        <v>17</v>
      </c>
      <c r="E101" s="16"/>
    </row>
    <row r="102" spans="1:5" ht="30" customHeight="1" x14ac:dyDescent="0.15">
      <c r="A102" s="14" t="s">
        <v>159</v>
      </c>
      <c r="B102" s="15" t="s">
        <v>160</v>
      </c>
      <c r="C102" s="10">
        <v>1621</v>
      </c>
      <c r="D102" s="10">
        <v>745</v>
      </c>
      <c r="E102" s="16"/>
    </row>
    <row r="103" spans="1:5" ht="30" customHeight="1" x14ac:dyDescent="0.15">
      <c r="A103" s="14" t="s">
        <v>161</v>
      </c>
      <c r="B103" s="15" t="s">
        <v>162</v>
      </c>
      <c r="C103" s="10">
        <v>2157</v>
      </c>
      <c r="D103" s="10">
        <v>992</v>
      </c>
      <c r="E103" s="16"/>
    </row>
    <row r="104" spans="1:5" ht="30" customHeight="1" x14ac:dyDescent="0.15">
      <c r="A104" s="14" t="s">
        <v>163</v>
      </c>
      <c r="B104" s="15" t="s">
        <v>164</v>
      </c>
      <c r="C104" s="10">
        <v>3787</v>
      </c>
      <c r="D104" s="10">
        <v>1741</v>
      </c>
      <c r="E104" s="16"/>
    </row>
    <row r="105" spans="1:5" ht="30" customHeight="1" x14ac:dyDescent="0.15">
      <c r="A105" s="14" t="s">
        <v>165</v>
      </c>
      <c r="B105" s="15" t="s">
        <v>166</v>
      </c>
      <c r="C105" s="10">
        <v>1675</v>
      </c>
      <c r="D105" s="10">
        <v>770</v>
      </c>
      <c r="E105" s="16"/>
    </row>
    <row r="106" spans="1:5" ht="30" customHeight="1" x14ac:dyDescent="0.15">
      <c r="A106" s="14" t="s">
        <v>167</v>
      </c>
      <c r="B106" s="15" t="s">
        <v>168</v>
      </c>
      <c r="C106" s="10">
        <v>1056</v>
      </c>
      <c r="D106" s="10">
        <v>485</v>
      </c>
      <c r="E106" s="16"/>
    </row>
    <row r="107" spans="1:5" ht="30" customHeight="1" x14ac:dyDescent="0.15">
      <c r="A107" s="14" t="s">
        <v>169</v>
      </c>
      <c r="B107" s="15" t="s">
        <v>170</v>
      </c>
      <c r="C107" s="10">
        <v>1193</v>
      </c>
      <c r="D107" s="10">
        <v>548</v>
      </c>
      <c r="E107" s="16"/>
    </row>
    <row r="108" spans="1:5" ht="30" customHeight="1" x14ac:dyDescent="0.15">
      <c r="A108" s="12" t="s">
        <v>171</v>
      </c>
      <c r="B108" s="13" t="s">
        <v>172</v>
      </c>
      <c r="C108" s="10">
        <f>SUM(C109,C114:C119)</f>
        <v>3156</v>
      </c>
      <c r="D108" s="10">
        <f>SUM(D109,D114:D119)</f>
        <v>1450</v>
      </c>
      <c r="E108" s="16"/>
    </row>
    <row r="109" spans="1:5" s="2" customFormat="1" ht="30" customHeight="1" x14ac:dyDescent="0.15">
      <c r="A109" s="14" t="s">
        <v>173</v>
      </c>
      <c r="B109" s="15" t="s">
        <v>174</v>
      </c>
      <c r="C109" s="10">
        <f>SUM(C110:C113)</f>
        <v>122</v>
      </c>
      <c r="D109" s="10">
        <f>SUM(D110:D113)</f>
        <v>56</v>
      </c>
      <c r="E109" s="11"/>
    </row>
    <row r="110" spans="1:5" s="2" customFormat="1" ht="30" customHeight="1" x14ac:dyDescent="0.15">
      <c r="A110" s="14"/>
      <c r="B110" s="15" t="s">
        <v>175</v>
      </c>
      <c r="C110" s="10">
        <v>30</v>
      </c>
      <c r="D110" s="10">
        <v>14</v>
      </c>
      <c r="E110" s="11"/>
    </row>
    <row r="111" spans="1:5" s="2" customFormat="1" ht="30" customHeight="1" x14ac:dyDescent="0.15">
      <c r="A111" s="14"/>
      <c r="B111" s="15" t="s">
        <v>176</v>
      </c>
      <c r="C111" s="10">
        <v>31</v>
      </c>
      <c r="D111" s="10">
        <v>14</v>
      </c>
      <c r="E111" s="11"/>
    </row>
    <row r="112" spans="1:5" s="2" customFormat="1" ht="30" customHeight="1" x14ac:dyDescent="0.15">
      <c r="A112" s="14"/>
      <c r="B112" s="15" t="s">
        <v>177</v>
      </c>
      <c r="C112" s="10">
        <v>30</v>
      </c>
      <c r="D112" s="10">
        <v>14</v>
      </c>
      <c r="E112" s="11"/>
    </row>
    <row r="113" spans="1:5" s="2" customFormat="1" ht="30" customHeight="1" x14ac:dyDescent="0.15">
      <c r="A113" s="14"/>
      <c r="B113" s="15" t="s">
        <v>178</v>
      </c>
      <c r="C113" s="10">
        <v>31</v>
      </c>
      <c r="D113" s="10">
        <v>14</v>
      </c>
      <c r="E113" s="11"/>
    </row>
    <row r="114" spans="1:5" ht="30" customHeight="1" x14ac:dyDescent="0.15">
      <c r="A114" s="14" t="s">
        <v>179</v>
      </c>
      <c r="B114" s="15" t="s">
        <v>180</v>
      </c>
      <c r="C114" s="10">
        <v>901</v>
      </c>
      <c r="D114" s="10">
        <v>414</v>
      </c>
      <c r="E114" s="16"/>
    </row>
    <row r="115" spans="1:5" ht="30" customHeight="1" x14ac:dyDescent="0.15">
      <c r="A115" s="14" t="s">
        <v>181</v>
      </c>
      <c r="B115" s="15" t="s">
        <v>182</v>
      </c>
      <c r="C115" s="10">
        <v>1862</v>
      </c>
      <c r="D115" s="10">
        <v>856</v>
      </c>
      <c r="E115" s="16"/>
    </row>
    <row r="116" spans="1:5" ht="30" customHeight="1" x14ac:dyDescent="0.15">
      <c r="A116" s="14" t="s">
        <v>183</v>
      </c>
      <c r="B116" s="15" t="s">
        <v>184</v>
      </c>
      <c r="C116" s="10">
        <v>38</v>
      </c>
      <c r="D116" s="10">
        <v>17</v>
      </c>
      <c r="E116" s="16"/>
    </row>
    <row r="117" spans="1:5" ht="30" customHeight="1" x14ac:dyDescent="0.15">
      <c r="A117" s="14" t="s">
        <v>185</v>
      </c>
      <c r="B117" s="15" t="s">
        <v>186</v>
      </c>
      <c r="C117" s="10">
        <v>77</v>
      </c>
      <c r="D117" s="10">
        <v>35</v>
      </c>
      <c r="E117" s="16"/>
    </row>
    <row r="118" spans="1:5" ht="30" customHeight="1" x14ac:dyDescent="0.15">
      <c r="A118" s="14" t="s">
        <v>187</v>
      </c>
      <c r="B118" s="15" t="s">
        <v>188</v>
      </c>
      <c r="C118" s="10">
        <v>23</v>
      </c>
      <c r="D118" s="10">
        <v>11</v>
      </c>
      <c r="E118" s="16"/>
    </row>
    <row r="119" spans="1:5" ht="30" customHeight="1" x14ac:dyDescent="0.15">
      <c r="A119" s="14" t="s">
        <v>189</v>
      </c>
      <c r="B119" s="15" t="s">
        <v>190</v>
      </c>
      <c r="C119" s="10">
        <v>133</v>
      </c>
      <c r="D119" s="10">
        <v>61</v>
      </c>
      <c r="E119" s="16"/>
    </row>
    <row r="120" spans="1:5" ht="30" customHeight="1" x14ac:dyDescent="0.15">
      <c r="A120" s="12" t="s">
        <v>191</v>
      </c>
      <c r="B120" s="8" t="s">
        <v>192</v>
      </c>
      <c r="C120" s="10">
        <f>SUM(C121,C127:C130)</f>
        <v>9302</v>
      </c>
      <c r="D120" s="10">
        <f>SUM(D121,D127:D130)</f>
        <v>4276</v>
      </c>
      <c r="E120" s="16"/>
    </row>
    <row r="121" spans="1:5" s="2" customFormat="1" ht="30" customHeight="1" x14ac:dyDescent="0.15">
      <c r="A121" s="14" t="s">
        <v>193</v>
      </c>
      <c r="B121" s="19" t="s">
        <v>194</v>
      </c>
      <c r="C121" s="10">
        <f>SUM(C122:C126)</f>
        <v>1444</v>
      </c>
      <c r="D121" s="10">
        <f>SUM(D122:D126)</f>
        <v>664</v>
      </c>
      <c r="E121" s="11"/>
    </row>
    <row r="122" spans="1:5" s="2" customFormat="1" ht="30" customHeight="1" x14ac:dyDescent="0.15">
      <c r="A122" s="14"/>
      <c r="B122" s="19" t="s">
        <v>195</v>
      </c>
      <c r="C122" s="10">
        <v>12</v>
      </c>
      <c r="D122" s="10">
        <v>6</v>
      </c>
      <c r="E122" s="11"/>
    </row>
    <row r="123" spans="1:5" s="2" customFormat="1" ht="30" customHeight="1" x14ac:dyDescent="0.15">
      <c r="A123" s="14"/>
      <c r="B123" s="19" t="s">
        <v>196</v>
      </c>
      <c r="C123" s="10">
        <v>37</v>
      </c>
      <c r="D123" s="10">
        <v>17</v>
      </c>
      <c r="E123" s="11"/>
    </row>
    <row r="124" spans="1:5" s="2" customFormat="1" ht="30" customHeight="1" x14ac:dyDescent="0.15">
      <c r="A124" s="14"/>
      <c r="B124" s="19" t="s">
        <v>197</v>
      </c>
      <c r="C124" s="10">
        <v>155</v>
      </c>
      <c r="D124" s="10">
        <v>71</v>
      </c>
      <c r="E124" s="11"/>
    </row>
    <row r="125" spans="1:5" s="2" customFormat="1" ht="30" customHeight="1" x14ac:dyDescent="0.15">
      <c r="A125" s="14"/>
      <c r="B125" s="19" t="s">
        <v>198</v>
      </c>
      <c r="C125" s="10">
        <v>70</v>
      </c>
      <c r="D125" s="10">
        <v>32</v>
      </c>
      <c r="E125" s="11"/>
    </row>
    <row r="126" spans="1:5" s="2" customFormat="1" ht="30" customHeight="1" x14ac:dyDescent="0.15">
      <c r="A126" s="14"/>
      <c r="B126" s="19" t="s">
        <v>199</v>
      </c>
      <c r="C126" s="10">
        <v>1170</v>
      </c>
      <c r="D126" s="10">
        <v>538</v>
      </c>
      <c r="E126" s="11"/>
    </row>
    <row r="127" spans="1:5" ht="30" customHeight="1" x14ac:dyDescent="0.15">
      <c r="A127" s="14" t="s">
        <v>200</v>
      </c>
      <c r="B127" s="15" t="s">
        <v>201</v>
      </c>
      <c r="C127" s="10">
        <v>2665</v>
      </c>
      <c r="D127" s="10">
        <v>1225</v>
      </c>
      <c r="E127" s="16"/>
    </row>
    <row r="128" spans="1:5" ht="30" customHeight="1" x14ac:dyDescent="0.15">
      <c r="A128" s="14" t="s">
        <v>202</v>
      </c>
      <c r="B128" s="15" t="s">
        <v>203</v>
      </c>
      <c r="C128" s="10">
        <v>532</v>
      </c>
      <c r="D128" s="10">
        <v>245</v>
      </c>
      <c r="E128" s="16"/>
    </row>
    <row r="129" spans="1:5" ht="30" customHeight="1" x14ac:dyDescent="0.15">
      <c r="A129" s="14" t="s">
        <v>204</v>
      </c>
      <c r="B129" s="15" t="s">
        <v>205</v>
      </c>
      <c r="C129" s="10">
        <v>3775</v>
      </c>
      <c r="D129" s="10">
        <v>1735</v>
      </c>
      <c r="E129" s="16"/>
    </row>
    <row r="130" spans="1:5" ht="30" customHeight="1" x14ac:dyDescent="0.15">
      <c r="A130" s="14" t="s">
        <v>206</v>
      </c>
      <c r="B130" s="15" t="s">
        <v>207</v>
      </c>
      <c r="C130" s="10">
        <v>886</v>
      </c>
      <c r="D130" s="10">
        <v>407</v>
      </c>
      <c r="E130" s="16"/>
    </row>
    <row r="131" spans="1:5" ht="30" customHeight="1" x14ac:dyDescent="0.15">
      <c r="A131" s="12" t="s">
        <v>208</v>
      </c>
      <c r="B131" s="13" t="s">
        <v>209</v>
      </c>
      <c r="C131" s="10">
        <f>SUM(C132:C136)</f>
        <v>1541</v>
      </c>
      <c r="D131" s="10">
        <f>SUM(D132:D136)</f>
        <v>708</v>
      </c>
      <c r="E131" s="16"/>
    </row>
    <row r="132" spans="1:5" s="2" customFormat="1" ht="30" customHeight="1" x14ac:dyDescent="0.15">
      <c r="A132" s="14" t="s">
        <v>210</v>
      </c>
      <c r="B132" s="15" t="s">
        <v>211</v>
      </c>
      <c r="C132" s="10">
        <v>362</v>
      </c>
      <c r="D132" s="10">
        <v>166</v>
      </c>
      <c r="E132" s="11"/>
    </row>
    <row r="133" spans="1:5" ht="30" customHeight="1" x14ac:dyDescent="0.15">
      <c r="A133" s="14" t="s">
        <v>212</v>
      </c>
      <c r="B133" s="15" t="s">
        <v>213</v>
      </c>
      <c r="C133" s="10">
        <v>42</v>
      </c>
      <c r="D133" s="10">
        <v>19</v>
      </c>
      <c r="E133" s="16"/>
    </row>
    <row r="134" spans="1:5" ht="30" customHeight="1" x14ac:dyDescent="0.15">
      <c r="A134" s="14" t="s">
        <v>214</v>
      </c>
      <c r="B134" s="15" t="s">
        <v>215</v>
      </c>
      <c r="C134" s="10">
        <v>1031</v>
      </c>
      <c r="D134" s="10">
        <v>474</v>
      </c>
      <c r="E134" s="16"/>
    </row>
    <row r="135" spans="1:5" ht="30" customHeight="1" x14ac:dyDescent="0.15">
      <c r="A135" s="14" t="s">
        <v>216</v>
      </c>
      <c r="B135" s="15" t="s">
        <v>217</v>
      </c>
      <c r="C135" s="10">
        <v>98</v>
      </c>
      <c r="D135" s="10">
        <v>45</v>
      </c>
      <c r="E135" s="16"/>
    </row>
    <row r="136" spans="1:5" ht="30" customHeight="1" x14ac:dyDescent="0.15">
      <c r="A136" s="14" t="s">
        <v>218</v>
      </c>
      <c r="B136" s="15" t="s">
        <v>219</v>
      </c>
      <c r="C136" s="10">
        <v>8</v>
      </c>
      <c r="D136" s="10">
        <v>4</v>
      </c>
      <c r="E136" s="16"/>
    </row>
    <row r="137" spans="1:5" ht="30" customHeight="1" x14ac:dyDescent="0.15">
      <c r="A137" s="12" t="s">
        <v>220</v>
      </c>
      <c r="B137" s="13" t="s">
        <v>221</v>
      </c>
      <c r="C137" s="10">
        <f>SUM(C138,C140:C148)</f>
        <v>21339</v>
      </c>
      <c r="D137" s="10">
        <f>SUM(D138,D140:D148)</f>
        <v>9810</v>
      </c>
      <c r="E137" s="16"/>
    </row>
    <row r="138" spans="1:5" s="2" customFormat="1" ht="30" customHeight="1" x14ac:dyDescent="0.15">
      <c r="A138" s="14" t="s">
        <v>222</v>
      </c>
      <c r="B138" s="15" t="s">
        <v>223</v>
      </c>
      <c r="C138" s="10">
        <v>3694</v>
      </c>
      <c r="D138" s="10">
        <v>1698</v>
      </c>
      <c r="E138" s="11"/>
    </row>
    <row r="139" spans="1:5" ht="30" customHeight="1" x14ac:dyDescent="0.15">
      <c r="A139" s="14"/>
      <c r="B139" s="15" t="s">
        <v>224</v>
      </c>
      <c r="C139" s="10">
        <v>3694</v>
      </c>
      <c r="D139" s="10">
        <v>1698</v>
      </c>
      <c r="E139" s="16"/>
    </row>
    <row r="140" spans="1:5" ht="30" customHeight="1" x14ac:dyDescent="0.15">
      <c r="A140" s="14" t="s">
        <v>225</v>
      </c>
      <c r="B140" s="15" t="s">
        <v>226</v>
      </c>
      <c r="C140" s="10">
        <v>2765</v>
      </c>
      <c r="D140" s="10">
        <v>1271</v>
      </c>
      <c r="E140" s="16"/>
    </row>
    <row r="141" spans="1:5" ht="30" customHeight="1" x14ac:dyDescent="0.15">
      <c r="A141" s="14" t="s">
        <v>227</v>
      </c>
      <c r="B141" s="15" t="s">
        <v>228</v>
      </c>
      <c r="C141" s="10">
        <v>1389</v>
      </c>
      <c r="D141" s="10">
        <v>639</v>
      </c>
      <c r="E141" s="16"/>
    </row>
    <row r="142" spans="1:5" ht="30" customHeight="1" x14ac:dyDescent="0.15">
      <c r="A142" s="14" t="s">
        <v>229</v>
      </c>
      <c r="B142" s="15" t="s">
        <v>230</v>
      </c>
      <c r="C142" s="10">
        <v>1536</v>
      </c>
      <c r="D142" s="10">
        <v>706</v>
      </c>
      <c r="E142" s="16"/>
    </row>
    <row r="143" spans="1:5" ht="30" customHeight="1" x14ac:dyDescent="0.15">
      <c r="A143" s="14" t="s">
        <v>231</v>
      </c>
      <c r="B143" s="15" t="s">
        <v>232</v>
      </c>
      <c r="C143" s="10">
        <v>2108</v>
      </c>
      <c r="D143" s="10">
        <v>969</v>
      </c>
      <c r="E143" s="16"/>
    </row>
    <row r="144" spans="1:5" ht="30" customHeight="1" x14ac:dyDescent="0.15">
      <c r="A144" s="14" t="s">
        <v>233</v>
      </c>
      <c r="B144" s="15" t="s">
        <v>234</v>
      </c>
      <c r="C144" s="10">
        <v>1644</v>
      </c>
      <c r="D144" s="10">
        <v>756</v>
      </c>
      <c r="E144" s="16"/>
    </row>
    <row r="145" spans="1:5" ht="30" customHeight="1" x14ac:dyDescent="0.15">
      <c r="A145" s="14" t="s">
        <v>235</v>
      </c>
      <c r="B145" s="15" t="s">
        <v>236</v>
      </c>
      <c r="C145" s="10">
        <v>3236</v>
      </c>
      <c r="D145" s="10">
        <v>1488</v>
      </c>
      <c r="E145" s="16"/>
    </row>
    <row r="146" spans="1:5" ht="30" customHeight="1" x14ac:dyDescent="0.15">
      <c r="A146" s="14" t="s">
        <v>237</v>
      </c>
      <c r="B146" s="15" t="s">
        <v>238</v>
      </c>
      <c r="C146" s="10">
        <v>879</v>
      </c>
      <c r="D146" s="10">
        <v>404</v>
      </c>
      <c r="E146" s="16"/>
    </row>
    <row r="147" spans="1:5" ht="30" customHeight="1" x14ac:dyDescent="0.15">
      <c r="A147" s="14" t="s">
        <v>239</v>
      </c>
      <c r="B147" s="15" t="s">
        <v>240</v>
      </c>
      <c r="C147" s="10">
        <v>1554</v>
      </c>
      <c r="D147" s="10">
        <v>714</v>
      </c>
      <c r="E147" s="16"/>
    </row>
    <row r="148" spans="1:5" ht="30" customHeight="1" x14ac:dyDescent="0.15">
      <c r="A148" s="14" t="s">
        <v>241</v>
      </c>
      <c r="B148" s="15" t="s">
        <v>242</v>
      </c>
      <c r="C148" s="10">
        <v>2534</v>
      </c>
      <c r="D148" s="10">
        <v>1165</v>
      </c>
      <c r="E148" s="16"/>
    </row>
    <row r="149" spans="1:5" ht="14.25" customHeight="1" x14ac:dyDescent="0.15"/>
    <row r="150" spans="1:5" ht="14.25" customHeight="1" x14ac:dyDescent="0.15"/>
    <row r="151" spans="1:5" ht="14.25" customHeight="1" x14ac:dyDescent="0.15"/>
    <row r="152" spans="1:5" ht="14.25" customHeight="1" x14ac:dyDescent="0.15"/>
    <row r="176" spans="1:4" ht="12.75" customHeight="1" x14ac:dyDescent="0.15">
      <c r="A176"/>
      <c r="B176"/>
      <c r="C176"/>
      <c r="D176"/>
    </row>
  </sheetData>
  <mergeCells count="1">
    <mergeCell ref="A2:E2"/>
  </mergeCells>
  <phoneticPr fontId="9" type="noConversion"/>
  <pageMargins left="0.78740157480314965" right="0.78740157480314965" top="0.59055118110236227" bottom="0.59055118110236227" header="0.31496062992125984" footer="0.23622047244094491"/>
  <pageSetup paperSize="9" scale="65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3" sqref="C103"/>
    </sheetView>
  </sheetViews>
  <sheetFormatPr defaultColWidth="9" defaultRowHeight="13.5" x14ac:dyDescent="0.1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3" sqref="C103"/>
    </sheetView>
  </sheetViews>
  <sheetFormatPr defaultColWidth="9" defaultRowHeight="13.5" x14ac:dyDescent="0.1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Tianci-zou</dc:creator>
  <cp:lastModifiedBy>MyPC</cp:lastModifiedBy>
  <cp:revision>0</cp:revision>
  <cp:lastPrinted>2024-12-12T07:04:23Z</cp:lastPrinted>
  <dcterms:created xsi:type="dcterms:W3CDTF">2006-09-13T11:21:00Z</dcterms:created>
  <dcterms:modified xsi:type="dcterms:W3CDTF">2024-12-12T07:04:46Z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F74BC5504941414BB6AA8CCCB2D8AFE5_13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